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752F1353-8FB3-4FFA-AA22-3F4482683ACB}"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<sst xmlns="http://schemas.openxmlformats.org/spreadsheetml/2006/main" count="2813" uniqueCount="1350">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</sst>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3"/>
      <c r="B7" s="114"/>
      <c r="C7" s="114"/>
      <c r="D7" s="114"/>
      <c r="E7" s="114"/>
      <c r="F7" s="11"/>
      <c r="G7" s="160"/>
      <c r="H7" s="161"/>
      <c r="I7" s="162"/>
      <c r="J7" s="11"/>
      <c r="K7" s="115"/>
      <c r="L7" s="116"/>
    </row>
    <row r="8" spans="1:120" s="2" customFormat="1" ht="19.5" customHeight="1" x14ac:dyDescent="0.25">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0" t="s">
        <v>276</v>
      </c>
      <c r="B10" s="141"/>
      <c r="C10" s="119" t="str">
        <f>VLOOKUP(A10,lista,2,0)</f>
        <v>G. PLANIFICACIÓN Y MOVILIDAD SOSTENIBLE</v>
      </c>
      <c r="D10" s="119"/>
      <c r="E10" s="119"/>
      <c r="F10" s="119"/>
      <c r="G10" s="119" t="str">
        <f>VLOOKUP(A10,lista,3,0)</f>
        <v>Técnico/a 1</v>
      </c>
      <c r="H10" s="119"/>
      <c r="I10" s="128" t="str">
        <f>VLOOKUP(A10,lista,4,0)</f>
        <v>Técnico/a  en seguridad operacional</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5"/>
      <c r="B15" s="156"/>
      <c r="C15" s="133"/>
      <c r="D15" s="134"/>
      <c r="E15" s="134"/>
      <c r="F15" s="134"/>
      <c r="G15" s="134"/>
      <c r="H15" s="134"/>
      <c r="I15" s="135"/>
      <c r="J15" s="133"/>
      <c r="K15" s="134"/>
      <c r="L15" s="157"/>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66" t="str">
        <f>VLOOKUP(A10,lista,6,0)</f>
        <v>Titulación Universitaria Media y/o Superior en Ingeniería Aeronáutica o Grado en Ingeniería Aeronáutica o conocimientos equivalentes equiparados por la empresa y/o experiencia consolidada en el ejercicio de la actividad profesional en la empresa y reconocida por esta.</v>
      </c>
      <c r="B17" s="167"/>
      <c r="C17" s="167"/>
      <c r="D17" s="167"/>
      <c r="E17" s="167"/>
      <c r="F17" s="167"/>
      <c r="G17" s="167"/>
      <c r="H17" s="168"/>
      <c r="I17" s="44"/>
      <c r="J17" s="169" t="s">
        <v>83</v>
      </c>
      <c r="K17" s="169"/>
      <c r="L17" s="17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x14ac:dyDescent="0.3">
      <c r="A19" s="166" t="str">
        <f>VLOOKUP(A10,lista,7,0)</f>
        <v xml:space="preserve">Experiencia de al menos 5 años a en el ámbito aeroportuario: handling, seguridad aérea, transporte de pasajeros y/o mercancías. 
Formación específica en seguridad operacional. </v>
      </c>
      <c r="B19" s="167"/>
      <c r="C19" s="167"/>
      <c r="D19" s="167"/>
      <c r="E19" s="167"/>
      <c r="F19" s="167"/>
      <c r="G19" s="167"/>
      <c r="H19" s="168"/>
      <c r="I19" s="44"/>
      <c r="J19" s="169" t="s">
        <v>84</v>
      </c>
      <c r="K19" s="169"/>
      <c r="L19" s="170"/>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8SzjYg3gxBM3vIpdDPKPIh753ocatzRnTMf0ZMw+CqDFiepK8B4BJcoEDE3Ux8Bk0USH//pcd9TiZbGQaibndA==" saltValue="haRUp5Xch5pDgWH4YrB/l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2026-09-16T11:36:59Z</dcterms:modified>
</cp:coreProperties>
</file>